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112" sheetId="1" r:id="rId1"/>
  </sheets>
  <definedNames>
    <definedName name="_xlnm.Print_Area" localSheetId="0">КПК0113112!$A$1:$BQ$108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<sst xmlns="http://schemas.openxmlformats.org/spreadsheetml/2006/main" count="146" uniqueCount="96">
  <si>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</si>
  <si>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</si>
  <si>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</si>
  <si>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</si>
  <si>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</si>
  <si>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</si>
  <si>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</si>
  <si>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</si>
  <si>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</si>
  <si>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</si>
  <si>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</si>
  <si>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</si>
  <si>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</si>
  <si>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</si>
  <si>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</si>
  <si>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</si>
  <si>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</si>
  <si>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</si>
  <si>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</si>
  <si>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</si>
  <si>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</si>
  <si>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</si>
  <si>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</si>
  <si>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</si>
  <si>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</si>
  <si>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</si>
  <si>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</si>
  <si>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</si>
  <si>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</si>
  <si>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</si>
  <si>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</si>
  <si>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</si>
  <si>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</si>
  <si>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</si>
  <si>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</si>
  <si>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</si>
  <si>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</si>
  <si>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</si>
  <si>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</si>
  <si>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</si>
  <si>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</si>
  <si>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</si>
  <si>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</si>
  <si>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</si>
  <si>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</si>
  <si>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</si>
  <si>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</si>
  <si>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</si>
  <si>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</si>
  <si>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</si>
  <si>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</si>
  <si>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</si>
  <si>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</si>
  <si>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</si>
  <si>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</si>
  <si>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</si>
  <si>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</si>
  <si>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</si>
  <si>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</si>
  <si>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</si>
  <si>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</si>
  <si>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</si>
  <si>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</si>
  <si>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</si>
  <si>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</si>
  <si>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</si>
  <si>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</si>
  <si>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</si>
  <si>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</si>
  <si>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</si>
  <si>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</si>
  <si>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середні витрати на одну послугу з влаштування дітей до закладів соціального захисту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</si>
  <si>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</si>
  <si>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відсоток кількості послуг з влаштування дітей від загальної кількості запланованих</t>
  </si>
  <si>
    <t>Заходи державної політики з питань дітей та їх соціального захисту</t>
  </si>
  <si>
    <t>'Результативні показники виконані на 48%. У зв'язку з воєнним станом проводилось менше заходів і, як наслідок, виникла економія бюджетних коштів.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</si>
  <si>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</si>
  <si>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</si>
  <si>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</si>
  <si>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</si>
  <si>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</si>
  <si>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</si>
  <si>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</si>
  <si>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</si>
  <si>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0113112</t>
  </si>
  <si>
    <t>0110000</t>
  </si>
  <si>
    <t>3112</t>
  </si>
  <si>
    <t>1040</t>
  </si>
  <si>
    <t/>
  </si>
  <si>
    <t>'І(ефф.)звіт = ((6714/3425)) / 2 * 100 = 98,01</t>
  </si>
  <si>
    <t>'І(ефф.)баз = ((6714,28/5740)) / 2 * 100 = 58,49</t>
  </si>
  <si>
    <t>І(як.)звіт = ((100/51)) / 2 * 100 = 98,04</t>
  </si>
  <si>
    <t>I1 = 98,01 / 58,49 = 1,68</t>
  </si>
  <si>
    <t xml:space="preserve"> Оскільки І1 = 1,68, що відповідає критерію оцінки І1 &gt;= 1, то за цим параметром для даної програми нараховується 25 балів</t>
  </si>
  <si>
    <t>25</t>
  </si>
  <si>
    <t>98,01 + 98,04 + 25 =  221.05 -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</si>
</sst>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77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38.2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6714.28</v>
      </c>
      <c r="Z30" s="71"/>
      <c r="AA30" s="71"/>
      <c r="AB30" s="71"/>
      <c r="AC30" s="71"/>
      <c r="AD30" s="71"/>
      <c r="AE30" s="71">
        <v>5740</v>
      </c>
      <c r="AF30" s="71"/>
      <c r="AG30" s="71"/>
      <c r="AH30" s="71"/>
      <c r="AI30" s="71"/>
      <c r="AJ30" s="71"/>
      <c r="AK30" s="83">
        <f>IF(BI30 = -1, (IF(AE30=0,0,Y30/AE30)),(IF(Y30=0,0,AE30/Y30)))</f>
        <v>1.1697351916376306</v>
      </c>
      <c r="AL30" s="83"/>
      <c r="AM30" s="83"/>
      <c r="AN30" s="83"/>
      <c r="AO30" s="83"/>
      <c r="AP30" s="83"/>
      <c r="AQ30" s="71">
        <v>6714</v>
      </c>
      <c r="AR30" s="71"/>
      <c r="AS30" s="71"/>
      <c r="AT30" s="71"/>
      <c r="AU30" s="71"/>
      <c r="AV30" s="71"/>
      <c r="AW30" s="71">
        <v>3425</v>
      </c>
      <c r="AX30" s="71"/>
      <c r="AY30" s="71"/>
      <c r="AZ30" s="71"/>
      <c r="BA30" s="71"/>
      <c r="BB30" s="71"/>
      <c r="BC30" s="83">
        <f>IF(BI30 = -1,(IF(AW30=0,0,AQ30/AW30)),(IF(AQ30=0,0,AW30/AQ30)))</f>
        <v>1.9602919708029196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25.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1500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1500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38.2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73</v>
      </c>
      <c r="AF34" s="71"/>
      <c r="AG34" s="71"/>
      <c r="AH34" s="71"/>
      <c r="AI34" s="71"/>
      <c r="AJ34" s="71"/>
      <c r="AK34" s="83">
        <f>IF(BI34 = -1, (IF(AE34=0,0,Y34/AE34)),(IF(Y34=0,0,AE34/Y34)))</f>
        <v>1.3698630136986301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51</v>
      </c>
      <c r="AX34" s="71"/>
      <c r="AY34" s="71"/>
      <c r="AZ34" s="71"/>
      <c r="BA34" s="71"/>
      <c r="BB34" s="71"/>
      <c r="BC34" s="83">
        <f>IF(BI34 = -1,(IF(AW34=0,0,AQ34/AW34)),(IF(AQ34=0,0,AW34/AQ34)))</f>
        <v>1.9607843137254901</v>
      </c>
      <c r="BD34" s="83"/>
      <c r="BE34" s="83"/>
      <c r="BF34" s="83"/>
      <c r="BG34" s="83"/>
      <c r="BH34" s="83"/>
      <c r="BI34" s="46">
        <v>-1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5.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100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IF(BI35 = -1,(IF(AW35=0,0,AQ35/AW35)),(IF(AQ35=0,0,AW35/AQ35)))</f>
        <v>0</v>
      </c>
      <c r="BD35" s="83"/>
      <c r="BE35" s="83"/>
      <c r="BF35" s="83"/>
      <c r="BG35" s="83"/>
      <c r="BH35" s="83"/>
      <c r="BI35" s="46">
        <v>-1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88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30" t="s">
        <v>89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30" t="s">
        <v>91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30" t="s">
        <v>90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31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2" t="s">
        <v>93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3" t="s">
        <v>94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4" t="s">
        <v>95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119" t="s">
        <v>75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21" t="s">
        <v>76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2" t="s">
        <v>77</v>
      </c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1" t="s">
        <v>80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21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2" t="s">
        <v>77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"/>
      <c r="AU90" s="121" t="s">
        <v>80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 x14ac:dyDescent="0.2">
      <c r="A93" s="10" t="s">
        <v>7</v>
      </c>
      <c r="B93" s="121" t="s">
        <v>84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1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1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7" t="s">
        <v>74</v>
      </c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6"/>
      <c r="BE93" s="121" t="s">
        <v>81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118" customFormat="1" ht="31.5" customHeight="1" x14ac:dyDescent="0.15">
      <c r="A101" s="114">
        <v>1</v>
      </c>
      <c r="B101" s="114"/>
      <c r="C101" s="115" t="s">
        <v>74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4">
        <v>221.05</v>
      </c>
      <c r="Z101" s="114"/>
      <c r="AA101" s="114"/>
      <c r="AB101" s="114"/>
      <c r="AC101" s="114"/>
      <c r="AD101" s="114"/>
      <c r="AE101" s="114">
        <v>0</v>
      </c>
      <c r="AF101" s="114"/>
      <c r="AG101" s="114"/>
      <c r="AH101" s="114"/>
      <c r="AI101" s="114"/>
      <c r="AJ101" s="114"/>
      <c r="AK101" s="114">
        <v>0</v>
      </c>
      <c r="AL101" s="114"/>
      <c r="AM101" s="114"/>
      <c r="AN101" s="114"/>
      <c r="AO101" s="114"/>
      <c r="AP101" s="114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8" t="s">
        <v>65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8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4" t="s">
        <v>78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5" t="s">
        <v>79</v>
      </c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КПК0113112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2026-01-26T08:22:04Z</dcterms:modified>
</cp:coreProperties>
</file>